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<sst xmlns="http://schemas.openxmlformats.org/spreadsheetml/2006/main" count="63" uniqueCount="63">
  <si>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Plan d'échantillonnage</t>
  </si>
  <si>
    <t>Liste des 55 communes 
de la Communauté urbaine de Lyon</t>
  </si>
  <si>
    <t>population 
INSEE 1999</t>
  </si>
  <si>
    <t>en %</t>
  </si>
  <si>
    <t>tirage à 3/100</t>
  </si>
  <si>
    <t>arrondi</t>
  </si>
  <si>
    <t>nombre de ménages
à interroger</t>
  </si>
  <si>
    <t>ALBIGNY-SUR-SAONE</t>
  </si>
  <si>
    <t>BRON</t>
  </si>
  <si>
    <t>CAILLOUX-SUR-FONTAINES</t>
  </si>
  <si>
    <t>CALUIRE-ET-CUIRE</t>
  </si>
  <si>
    <t>CHAMPAGNE-AU-MONT-D'OR</t>
  </si>
  <si>
    <t>CHARBONNIERES-LES-BAINS</t>
  </si>
  <si>
    <t>CHARLY</t>
  </si>
  <si>
    <t>CHASSIEU</t>
  </si>
  <si>
    <t>COLLONGES-AU-MONT-D'OR</t>
  </si>
  <si>
    <t>CORBAS</t>
  </si>
  <si>
    <t>CRAPONNE</t>
  </si>
  <si>
    <t>COUZON-AU-MONT-D'OR</t>
  </si>
  <si>
    <t>CURIS-AU-MONT-D'OR</t>
  </si>
  <si>
    <t>DARDILLY</t>
  </si>
  <si>
    <t>DECINES-CHARPIEU</t>
  </si>
  <si>
    <t>ECULLY</t>
  </si>
  <si>
    <t xml:space="preserve">FEYZIN </t>
  </si>
  <si>
    <t>FLEURIEU-SUR-SAONE</t>
  </si>
  <si>
    <t>FONTAINES-SAINT-MARTIN</t>
  </si>
  <si>
    <t>FONTAINES-SUR-SAONE</t>
  </si>
  <si>
    <t>FRANCHEVILLE</t>
  </si>
  <si>
    <t>GENAY</t>
  </si>
  <si>
    <t>IRIGNY</t>
  </si>
  <si>
    <t>JONAGE</t>
  </si>
  <si>
    <t>LA MULATIERE</t>
  </si>
  <si>
    <t>LA TOUR-DE-SALVAGNY</t>
  </si>
  <si>
    <t>LIMONEST</t>
  </si>
  <si>
    <t>LYON</t>
  </si>
  <si>
    <t>MARCY-L'ETOILE</t>
  </si>
  <si>
    <t>MEYZIEU</t>
  </si>
  <si>
    <t>MIONS</t>
  </si>
  <si>
    <t>MONTANAY</t>
  </si>
  <si>
    <t>NEUVILLE-SUR-SAONE</t>
  </si>
  <si>
    <t>OULLINS</t>
  </si>
  <si>
    <t>PIERRE-BENITE</t>
  </si>
  <si>
    <t>POLEYMIEUX-AU-MONT-D'OR</t>
  </si>
  <si>
    <t>RILLIEUX-LA-PAPE</t>
  </si>
  <si>
    <t>ROCHETAILLEE-SUR-SAONE</t>
  </si>
  <si>
    <t>SAINT-CYR-AU-MONT-D'OR</t>
  </si>
  <si>
    <t>SAINT-DIDIER-AU-MONT-D'OR</t>
  </si>
  <si>
    <t>SAINTE-FOY-LES-LYON</t>
  </si>
  <si>
    <t>SAINT-FONS</t>
  </si>
  <si>
    <t>SAINT-GENIS-LAVAL</t>
  </si>
  <si>
    <t>SAINT-GENIS-LES-OLLIERES</t>
  </si>
  <si>
    <t>SAINT-GERMAIN-AU-MONT-D'OR</t>
  </si>
  <si>
    <t>SAINT-PRIEST</t>
  </si>
  <si>
    <t>SAINT-ROMAIN-AU-MONT-D'OR</t>
  </si>
  <si>
    <t>SATHONAY-CAMP</t>
  </si>
  <si>
    <t>SATHONAY-VILLAGE</t>
  </si>
  <si>
    <t>SOLAIZE</t>
  </si>
  <si>
    <t>TASSIN-LA-DEMI-LUNE</t>
  </si>
  <si>
    <t>VAULX-EN-VELIN</t>
  </si>
  <si>
    <t>VENISSIEUX</t>
  </si>
  <si>
    <t xml:space="preserve">VERNAISON </t>
  </si>
  <si>
    <t>VILLEURBANNE</t>
  </si>
  <si>
    <t>Ensemble  (55 communes)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</si>
</sst>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_-* #,##0\ _€_-;\-* #,##0\ _€_-;_-* &quot;-&quot;??\ _€_-;_-@_-"/>
    <numFmt numFmtId="166" formatCode="_-* #,##0.00000\ _€_-;\-* #,##0.00000\ _€_-;_-* &quot;-&quot;??\ _€_-;_-@_-"/>
    <numFmt numFmtId="167" formatCode="_-* #,##0.00000\ _€_-;\-* #,##0.00000\ _€_-;_-* &quot;-&quot;?????\ _€_-;_-@_-"/>
    <numFmt numFmtId="168" formatCode="_-* #,##0.000\ _€_-;\-* #,##0.000\ _€_-;_-* &quot;-&quot;??\ _€_-;_-@_-"/>
    <numFmt numFmtId="169" formatCode="_-* #,##0.0\ _€_-;\-* #,##0.0\ _€_-;_-* &quot;-&quot;??\ _€_-;_-@_-"/>
    <numFmt numFmtId="170" formatCode="0.0"/>
    <numFmt numFmtId="171" formatCode="0.000"/>
    <numFmt numFmtId="172" formatCode="0.0000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41" fontId="2" fillId="0" borderId="0" xfId="16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" fillId="2" borderId="1" xfId="1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43" fontId="2" fillId="0" borderId="2" xfId="15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2" fontId="2" fillId="2" borderId="3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41" fontId="2" fillId="0" borderId="2" xfId="16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1" fontId="2" fillId="0" borderId="0" xfId="16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16" applyFont="1" applyAlignment="1">
      <alignment horizontal="center"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 horizontal="center"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41" fontId="2" fillId="0" borderId="0" xfId="16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Font="1" applyAlignment="1">
      <alignment horizontal="left"/>
    </xf>
    <xf numFmtId="41" fontId="0" fillId="0" borderId="0" xfId="16" applyBorder="1" applyAlignment="1">
      <alignment horizontal="center"/>
    </xf>
    <xf numFmtId="41" fontId="0" fillId="2" borderId="0" xfId="16" applyFill="1" applyBorder="1" applyAlignment="1">
      <alignment horizontal="center"/>
    </xf>
    <xf numFmtId="41" fontId="4" fillId="2" borderId="0" xfId="16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15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65" fontId="2" fillId="0" borderId="3" xfId="15" applyNumberFormat="1" applyFont="1" applyBorder="1" applyAlignment="1">
      <alignment/>
    </xf>
    <xf numFmtId="165" fontId="2" fillId="2" borderId="3" xfId="15" applyNumberFormat="1" applyFont="1" applyFill="1" applyBorder="1" applyAlignment="1">
      <alignment/>
    </xf>
    <xf numFmtId="165" fontId="2" fillId="2" borderId="4" xfId="15" applyNumberFormat="1" applyFont="1" applyFill="1" applyBorder="1" applyAlignment="1">
      <alignment/>
    </xf>
    <xf numFmtId="165" fontId="2" fillId="0" borderId="4" xfId="15" applyNumberFormat="1" applyFont="1" applyBorder="1" applyAlignment="1">
      <alignment/>
    </xf>
    <xf numFmtId="168" fontId="2" fillId="0" borderId="3" xfId="15" applyNumberFormat="1" applyFont="1" applyBorder="1" applyAlignment="1">
      <alignment/>
    </xf>
    <xf numFmtId="168" fontId="2" fillId="2" borderId="3" xfId="15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55">
      <selection activeCell="G12" sqref="G12"/>
    </sheetView>
  </sheetViews>
  <sheetFormatPr defaultColWidth="11.421875" defaultRowHeight="12.75"/>
  <cols>
    <col min="1" max="1" width="35.00390625" style="39" bestFit="1" customWidth="1"/>
    <col min="2" max="2" width="13.7109375" style="37" customWidth="1"/>
    <col min="3" max="3" width="7.8515625" style="6" customWidth="1"/>
    <col min="4" max="4" width="10.421875" style="38" bestFit="1" customWidth="1"/>
    <col min="5" max="5" width="8.140625" style="6" customWidth="1"/>
    <col min="6" max="6" width="20.00390625" style="24" bestFit="1" customWidth="1"/>
    <col min="7" max="16384" width="11.421875" style="6" customWidth="1"/>
  </cols>
  <sheetData>
    <row r="1" spans="1:9" ht="15">
      <c r="A1" s="1"/>
      <c r="B1" s="2"/>
      <c r="C1" s="3"/>
      <c r="D1" s="4"/>
      <c r="E1" s="3"/>
      <c r="F1" s="5"/>
      <c r="G1" s="3"/>
      <c r="H1" s="3"/>
      <c r="I1" s="3"/>
    </row>
    <row r="2" spans="1:9" s="8" customFormat="1" ht="31.5" customHeight="1">
      <c r="A2" s="63" t="s">
        <v>0</v>
      </c>
      <c r="B2" s="64"/>
      <c r="C2" s="64"/>
      <c r="D2" s="64"/>
      <c r="E2" s="64"/>
      <c r="F2" s="65"/>
      <c r="G2" s="7"/>
      <c r="H2" s="7"/>
      <c r="I2" s="7"/>
    </row>
    <row r="3" spans="1:6" s="12" customFormat="1" ht="33.75" customHeight="1">
      <c r="A3" s="43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43" t="s">
        <v>6</v>
      </c>
    </row>
    <row r="4" spans="1:6" ht="15">
      <c r="A4" s="44"/>
      <c r="B4" s="13"/>
      <c r="C4" s="14"/>
      <c r="D4" s="15"/>
      <c r="E4" s="14"/>
      <c r="F4" s="13"/>
    </row>
    <row r="5" spans="1:9" ht="15">
      <c r="A5" s="45" t="s">
        <v>7</v>
      </c>
      <c r="B5" s="40">
        <v>2673</v>
      </c>
      <c r="C5" s="16">
        <f>B5/$B$61*100</f>
        <v>0.22902313450675205</v>
      </c>
      <c r="D5" s="61">
        <f>3*C5</f>
        <v>0.6870694035202561</v>
      </c>
      <c r="E5" s="57">
        <f>ROUND(D5,0)</f>
        <v>1</v>
      </c>
      <c r="F5" s="53">
        <f>ROUND(E5,0)</f>
        <v>1</v>
      </c>
      <c r="H5" s="17"/>
      <c r="I5" s="17"/>
    </row>
    <row r="6" spans="1:6" ht="15">
      <c r="A6" s="45" t="s">
        <v>8</v>
      </c>
      <c r="B6" s="40">
        <v>37369</v>
      </c>
      <c r="C6" s="16">
        <f aca="true" t="shared" si="0" ref="C6:C59">B6/$B$61*100</f>
        <v>3.201782833289494</v>
      </c>
      <c r="D6" s="61">
        <f aca="true" t="shared" si="1" ref="D6:D59">3*C6</f>
        <v>9.605348499868482</v>
      </c>
      <c r="E6" s="57">
        <f aca="true" t="shared" si="2" ref="E6:F61">ROUND(D6,0)</f>
        <v>10</v>
      </c>
      <c r="F6" s="53">
        <f>ROUND(E6,0)</f>
        <v>10</v>
      </c>
    </row>
    <row r="7" spans="1:6" ht="15">
      <c r="A7" s="45" t="s">
        <v>9</v>
      </c>
      <c r="B7" s="40">
        <v>2172</v>
      </c>
      <c r="C7" s="16">
        <f t="shared" si="0"/>
        <v>0.18609736182142364</v>
      </c>
      <c r="D7" s="61">
        <f t="shared" si="1"/>
        <v>0.5582920854642709</v>
      </c>
      <c r="E7" s="57">
        <f t="shared" si="2"/>
        <v>1</v>
      </c>
      <c r="F7" s="53">
        <f t="shared" si="2"/>
        <v>1</v>
      </c>
    </row>
    <row r="8" spans="1:6" ht="15">
      <c r="A8" s="46" t="s">
        <v>10</v>
      </c>
      <c r="B8" s="41">
        <v>41233</v>
      </c>
      <c r="C8" s="18">
        <f t="shared" si="0"/>
        <v>3.5328510681320267</v>
      </c>
      <c r="D8" s="62">
        <f t="shared" si="1"/>
        <v>10.59855320439608</v>
      </c>
      <c r="E8" s="58">
        <f t="shared" si="2"/>
        <v>11</v>
      </c>
      <c r="F8" s="56">
        <f t="shared" si="2"/>
        <v>11</v>
      </c>
    </row>
    <row r="9" spans="1:8" ht="15">
      <c r="A9" s="45" t="s">
        <v>11</v>
      </c>
      <c r="B9" s="40">
        <v>4955</v>
      </c>
      <c r="C9" s="16">
        <f t="shared" si="0"/>
        <v>0.42454531667824774</v>
      </c>
      <c r="D9" s="61">
        <f t="shared" si="1"/>
        <v>1.2736359500347432</v>
      </c>
      <c r="E9" s="57">
        <f t="shared" si="2"/>
        <v>1</v>
      </c>
      <c r="F9" s="53">
        <f t="shared" si="2"/>
        <v>1</v>
      </c>
      <c r="H9" s="19"/>
    </row>
    <row r="10" spans="1:6" ht="15">
      <c r="A10" s="45" t="s">
        <v>12</v>
      </c>
      <c r="B10" s="40">
        <v>4377</v>
      </c>
      <c r="C10" s="16">
        <f t="shared" si="0"/>
        <v>0.3750221697478689</v>
      </c>
      <c r="D10" s="61">
        <f t="shared" si="1"/>
        <v>1.1250665092436067</v>
      </c>
      <c r="E10" s="57">
        <f t="shared" si="2"/>
        <v>1</v>
      </c>
      <c r="F10" s="53">
        <f t="shared" si="2"/>
        <v>1</v>
      </c>
    </row>
    <row r="11" spans="1:6" ht="15">
      <c r="A11" s="45" t="s">
        <v>13</v>
      </c>
      <c r="B11" s="40">
        <v>3874</v>
      </c>
      <c r="C11" s="16">
        <f t="shared" si="0"/>
        <v>0.3319250366925392</v>
      </c>
      <c r="D11" s="61">
        <f t="shared" si="1"/>
        <v>0.9957751100776175</v>
      </c>
      <c r="E11" s="57">
        <f t="shared" si="2"/>
        <v>1</v>
      </c>
      <c r="F11" s="53">
        <f t="shared" si="2"/>
        <v>1</v>
      </c>
    </row>
    <row r="12" spans="1:6" ht="15">
      <c r="A12" s="45" t="s">
        <v>14</v>
      </c>
      <c r="B12" s="40">
        <v>9049</v>
      </c>
      <c r="C12" s="16">
        <f t="shared" si="0"/>
        <v>0.7753199940709312</v>
      </c>
      <c r="D12" s="61">
        <f t="shared" si="1"/>
        <v>2.325959982212794</v>
      </c>
      <c r="E12" s="57">
        <f t="shared" si="2"/>
        <v>2</v>
      </c>
      <c r="F12" s="53">
        <f t="shared" si="2"/>
        <v>2</v>
      </c>
    </row>
    <row r="13" spans="1:6" ht="15">
      <c r="A13" s="45" t="s">
        <v>15</v>
      </c>
      <c r="B13" s="40">
        <v>3420</v>
      </c>
      <c r="C13" s="16">
        <f t="shared" si="0"/>
        <v>0.29302623270224165</v>
      </c>
      <c r="D13" s="61">
        <f t="shared" si="1"/>
        <v>0.8790786981067249</v>
      </c>
      <c r="E13" s="57">
        <f t="shared" si="2"/>
        <v>1</v>
      </c>
      <c r="F13" s="53">
        <f t="shared" si="2"/>
        <v>1</v>
      </c>
    </row>
    <row r="14" spans="1:6" ht="15">
      <c r="A14" s="45" t="s">
        <v>16</v>
      </c>
      <c r="B14" s="40">
        <v>9259</v>
      </c>
      <c r="C14" s="16">
        <f t="shared" si="0"/>
        <v>0.7933128329210688</v>
      </c>
      <c r="D14" s="61">
        <f t="shared" si="1"/>
        <v>2.3799384987632064</v>
      </c>
      <c r="E14" s="57">
        <f t="shared" si="2"/>
        <v>2</v>
      </c>
      <c r="F14" s="53">
        <f t="shared" si="2"/>
        <v>2</v>
      </c>
    </row>
    <row r="15" spans="1:6" ht="15">
      <c r="A15" s="45" t="s">
        <v>17</v>
      </c>
      <c r="B15" s="40">
        <v>8002</v>
      </c>
      <c r="C15" s="16">
        <f t="shared" si="0"/>
        <v>0.685612840375245</v>
      </c>
      <c r="D15" s="61">
        <f t="shared" si="1"/>
        <v>2.056838521125735</v>
      </c>
      <c r="E15" s="57">
        <f t="shared" si="2"/>
        <v>2</v>
      </c>
      <c r="F15" s="53">
        <f t="shared" si="2"/>
        <v>2</v>
      </c>
    </row>
    <row r="16" spans="1:6" ht="15">
      <c r="A16" s="45" t="s">
        <v>18</v>
      </c>
      <c r="B16" s="40">
        <v>2609</v>
      </c>
      <c r="C16" s="16">
        <f t="shared" si="0"/>
        <v>0.2235396026667101</v>
      </c>
      <c r="D16" s="61">
        <f t="shared" si="1"/>
        <v>0.6706188080001303</v>
      </c>
      <c r="E16" s="57">
        <f t="shared" si="2"/>
        <v>1</v>
      </c>
      <c r="F16" s="53">
        <f t="shared" si="2"/>
        <v>1</v>
      </c>
    </row>
    <row r="17" spans="1:6" ht="15">
      <c r="A17" s="45" t="s">
        <v>19</v>
      </c>
      <c r="B17" s="40">
        <v>897</v>
      </c>
      <c r="C17" s="16">
        <f t="shared" si="0"/>
        <v>0.07685512594558794</v>
      </c>
      <c r="D17" s="61">
        <f t="shared" si="1"/>
        <v>0.2305653778367638</v>
      </c>
      <c r="E17" s="57">
        <f t="shared" si="2"/>
        <v>0</v>
      </c>
      <c r="F17" s="53">
        <v>1</v>
      </c>
    </row>
    <row r="18" spans="1:6" ht="15">
      <c r="A18" s="45" t="s">
        <v>20</v>
      </c>
      <c r="B18" s="40">
        <v>7589</v>
      </c>
      <c r="C18" s="16">
        <f t="shared" si="0"/>
        <v>0.6502269239699743</v>
      </c>
      <c r="D18" s="61">
        <f t="shared" si="1"/>
        <v>1.9506807719099228</v>
      </c>
      <c r="E18" s="57">
        <f t="shared" si="2"/>
        <v>2</v>
      </c>
      <c r="F18" s="53">
        <f>ROUND(E18,0)</f>
        <v>2</v>
      </c>
    </row>
    <row r="19" spans="1:6" ht="15">
      <c r="A19" s="45" t="s">
        <v>21</v>
      </c>
      <c r="B19" s="40">
        <v>24193</v>
      </c>
      <c r="C19" s="16">
        <f t="shared" si="0"/>
        <v>2.072860715720857</v>
      </c>
      <c r="D19" s="61">
        <f t="shared" si="1"/>
        <v>6.2185821471625715</v>
      </c>
      <c r="E19" s="57">
        <f t="shared" si="2"/>
        <v>6</v>
      </c>
      <c r="F19" s="53">
        <f>ROUND(E19,0)</f>
        <v>6</v>
      </c>
    </row>
    <row r="20" spans="1:6" ht="15">
      <c r="A20" s="45" t="s">
        <v>22</v>
      </c>
      <c r="B20" s="40">
        <v>18011</v>
      </c>
      <c r="C20" s="16">
        <f t="shared" si="0"/>
        <v>1.5431858120468054</v>
      </c>
      <c r="D20" s="61">
        <f t="shared" si="1"/>
        <v>4.629557436140416</v>
      </c>
      <c r="E20" s="57">
        <f t="shared" si="2"/>
        <v>5</v>
      </c>
      <c r="F20" s="53">
        <f>ROUND(E20,0)</f>
        <v>5</v>
      </c>
    </row>
    <row r="21" spans="1:6" ht="15">
      <c r="A21" s="45" t="s">
        <v>23</v>
      </c>
      <c r="B21" s="40">
        <v>8469</v>
      </c>
      <c r="C21" s="16">
        <f t="shared" si="0"/>
        <v>0.725625486770551</v>
      </c>
      <c r="D21" s="61">
        <f t="shared" si="1"/>
        <v>2.1768764603116533</v>
      </c>
      <c r="E21" s="57">
        <f t="shared" si="2"/>
        <v>2</v>
      </c>
      <c r="F21" s="53">
        <f>ROUND(E21,0)</f>
        <v>2</v>
      </c>
    </row>
    <row r="22" spans="1:6" ht="15">
      <c r="A22" s="45" t="s">
        <v>24</v>
      </c>
      <c r="B22" s="40">
        <v>1286</v>
      </c>
      <c r="C22" s="16">
        <f t="shared" si="0"/>
        <v>0.1101847179108429</v>
      </c>
      <c r="D22" s="61">
        <f>3*C22</f>
        <v>0.3305541537325287</v>
      </c>
      <c r="E22" s="57">
        <f t="shared" si="2"/>
        <v>0</v>
      </c>
      <c r="F22" s="53">
        <v>1</v>
      </c>
    </row>
    <row r="23" spans="1:6" ht="15">
      <c r="A23" s="45" t="s">
        <v>25</v>
      </c>
      <c r="B23" s="40">
        <v>2721</v>
      </c>
      <c r="C23" s="16">
        <f t="shared" si="0"/>
        <v>0.2331357833867835</v>
      </c>
      <c r="D23" s="61">
        <f t="shared" si="1"/>
        <v>0.6994073501603505</v>
      </c>
      <c r="E23" s="57">
        <f t="shared" si="2"/>
        <v>1</v>
      </c>
      <c r="F23" s="53">
        <f aca="true" t="shared" si="3" ref="F23:F39">ROUND(E23,0)</f>
        <v>1</v>
      </c>
    </row>
    <row r="24" spans="1:6" ht="15">
      <c r="A24" s="45" t="s">
        <v>26</v>
      </c>
      <c r="B24" s="40">
        <v>6721</v>
      </c>
      <c r="C24" s="16">
        <f t="shared" si="0"/>
        <v>0.5758565233894053</v>
      </c>
      <c r="D24" s="61">
        <f t="shared" si="1"/>
        <v>1.7275695701682159</v>
      </c>
      <c r="E24" s="57">
        <f t="shared" si="2"/>
        <v>2</v>
      </c>
      <c r="F24" s="53">
        <f t="shared" si="3"/>
        <v>2</v>
      </c>
    </row>
    <row r="25" spans="1:6" ht="15">
      <c r="A25" s="45" t="s">
        <v>27</v>
      </c>
      <c r="B25" s="40">
        <v>11324</v>
      </c>
      <c r="C25" s="16">
        <f t="shared" si="0"/>
        <v>0.9702424149474224</v>
      </c>
      <c r="D25" s="61">
        <f t="shared" si="1"/>
        <v>2.910727244842267</v>
      </c>
      <c r="E25" s="57">
        <f t="shared" si="2"/>
        <v>3</v>
      </c>
      <c r="F25" s="53">
        <f t="shared" si="3"/>
        <v>3</v>
      </c>
    </row>
    <row r="26" spans="1:6" ht="15">
      <c r="A26" s="45" t="s">
        <v>28</v>
      </c>
      <c r="B26" s="40">
        <v>4657</v>
      </c>
      <c r="C26" s="16">
        <f t="shared" si="0"/>
        <v>0.3990126215480524</v>
      </c>
      <c r="D26" s="61">
        <f t="shared" si="1"/>
        <v>1.197037864644157</v>
      </c>
      <c r="E26" s="57">
        <f t="shared" si="2"/>
        <v>1</v>
      </c>
      <c r="F26" s="53">
        <f t="shared" si="3"/>
        <v>1</v>
      </c>
    </row>
    <row r="27" spans="1:6" ht="15">
      <c r="A27" s="45" t="s">
        <v>29</v>
      </c>
      <c r="B27" s="40">
        <v>8330</v>
      </c>
      <c r="C27" s="16">
        <f t="shared" si="0"/>
        <v>0.71371594105546</v>
      </c>
      <c r="D27" s="61">
        <f t="shared" si="1"/>
        <v>2.14114782316638</v>
      </c>
      <c r="E27" s="57">
        <f t="shared" si="2"/>
        <v>2</v>
      </c>
      <c r="F27" s="53">
        <f t="shared" si="3"/>
        <v>2</v>
      </c>
    </row>
    <row r="28" spans="1:6" ht="15">
      <c r="A28" s="45" t="s">
        <v>30</v>
      </c>
      <c r="B28" s="40">
        <v>5363</v>
      </c>
      <c r="C28" s="16">
        <f t="shared" si="0"/>
        <v>0.4595028321585152</v>
      </c>
      <c r="D28" s="61">
        <f t="shared" si="1"/>
        <v>1.3785084964755456</v>
      </c>
      <c r="E28" s="57">
        <f t="shared" si="2"/>
        <v>1</v>
      </c>
      <c r="F28" s="53">
        <f t="shared" si="3"/>
        <v>1</v>
      </c>
    </row>
    <row r="29" spans="1:6" ht="15">
      <c r="A29" s="45" t="s">
        <v>31</v>
      </c>
      <c r="B29" s="40">
        <v>6733</v>
      </c>
      <c r="C29" s="16">
        <f t="shared" si="0"/>
        <v>0.5768846856094132</v>
      </c>
      <c r="D29" s="61">
        <f t="shared" si="1"/>
        <v>1.7306540568282396</v>
      </c>
      <c r="E29" s="57">
        <f t="shared" si="2"/>
        <v>2</v>
      </c>
      <c r="F29" s="53">
        <f t="shared" si="3"/>
        <v>2</v>
      </c>
    </row>
    <row r="30" spans="1:6" ht="15">
      <c r="A30" s="45" t="s">
        <v>32</v>
      </c>
      <c r="B30" s="40">
        <v>3402</v>
      </c>
      <c r="C30" s="16">
        <f t="shared" si="0"/>
        <v>0.29148398937222986</v>
      </c>
      <c r="D30" s="61">
        <f t="shared" si="1"/>
        <v>0.8744519681166896</v>
      </c>
      <c r="E30" s="57">
        <f>ROUND(D30,0)</f>
        <v>1</v>
      </c>
      <c r="F30" s="53">
        <f t="shared" si="3"/>
        <v>1</v>
      </c>
    </row>
    <row r="31" spans="1:6" ht="15">
      <c r="A31" s="45" t="s">
        <v>33</v>
      </c>
      <c r="B31" s="40">
        <v>2733</v>
      </c>
      <c r="C31" s="16">
        <f t="shared" si="0"/>
        <v>0.23416394560679135</v>
      </c>
      <c r="D31" s="61">
        <f t="shared" si="1"/>
        <v>0.7024918368203741</v>
      </c>
      <c r="E31" s="57">
        <f t="shared" si="2"/>
        <v>1</v>
      </c>
      <c r="F31" s="53">
        <f t="shared" si="3"/>
        <v>1</v>
      </c>
    </row>
    <row r="32" spans="1:6" ht="15">
      <c r="A32" s="46" t="s">
        <v>34</v>
      </c>
      <c r="B32" s="42">
        <v>445452</v>
      </c>
      <c r="C32" s="18">
        <f t="shared" si="0"/>
        <v>38.166409768911976</v>
      </c>
      <c r="D32" s="62">
        <f t="shared" si="1"/>
        <v>114.49922930673593</v>
      </c>
      <c r="E32" s="58">
        <f t="shared" si="2"/>
        <v>114</v>
      </c>
      <c r="F32" s="56">
        <f t="shared" si="3"/>
        <v>114</v>
      </c>
    </row>
    <row r="33" spans="1:6" ht="15">
      <c r="A33" s="45" t="s">
        <v>35</v>
      </c>
      <c r="B33" s="40">
        <v>3091</v>
      </c>
      <c r="C33" s="16">
        <f t="shared" si="0"/>
        <v>0.264837451837026</v>
      </c>
      <c r="D33" s="61">
        <f t="shared" si="1"/>
        <v>0.794512355511078</v>
      </c>
      <c r="E33" s="57">
        <f t="shared" si="2"/>
        <v>1</v>
      </c>
      <c r="F33" s="53">
        <f t="shared" si="3"/>
        <v>1</v>
      </c>
    </row>
    <row r="34" spans="1:6" ht="15">
      <c r="A34" s="45" t="s">
        <v>36</v>
      </c>
      <c r="B34" s="40">
        <v>28009</v>
      </c>
      <c r="C34" s="16">
        <f t="shared" si="0"/>
        <v>2.3998163016833587</v>
      </c>
      <c r="D34" s="61">
        <f>3*C34</f>
        <v>7.199448905050076</v>
      </c>
      <c r="E34" s="57">
        <f t="shared" si="2"/>
        <v>7</v>
      </c>
      <c r="F34" s="53">
        <f t="shared" si="3"/>
        <v>7</v>
      </c>
    </row>
    <row r="35" spans="1:6" ht="15">
      <c r="A35" s="45" t="s">
        <v>37</v>
      </c>
      <c r="B35" s="40">
        <v>10283</v>
      </c>
      <c r="C35" s="16">
        <f t="shared" si="0"/>
        <v>0.88104934236174</v>
      </c>
      <c r="D35" s="61">
        <f t="shared" si="1"/>
        <v>2.6431480270852203</v>
      </c>
      <c r="E35" s="57">
        <f t="shared" si="2"/>
        <v>3</v>
      </c>
      <c r="F35" s="53">
        <f t="shared" si="3"/>
        <v>3</v>
      </c>
    </row>
    <row r="36" spans="1:6" ht="15">
      <c r="A36" s="45" t="s">
        <v>38</v>
      </c>
      <c r="B36" s="40">
        <v>2335</v>
      </c>
      <c r="C36" s="16">
        <f t="shared" si="0"/>
        <v>0.2000632319765305</v>
      </c>
      <c r="D36" s="61">
        <f t="shared" si="1"/>
        <v>0.6001896959295915</v>
      </c>
      <c r="E36" s="57">
        <f t="shared" si="2"/>
        <v>1</v>
      </c>
      <c r="F36" s="53">
        <f t="shared" si="3"/>
        <v>1</v>
      </c>
    </row>
    <row r="37" spans="1:6" ht="15">
      <c r="A37" s="45" t="s">
        <v>39</v>
      </c>
      <c r="B37" s="40">
        <v>7062</v>
      </c>
      <c r="C37" s="16">
        <f t="shared" si="0"/>
        <v>0.6050734664746288</v>
      </c>
      <c r="D37" s="61">
        <f t="shared" si="1"/>
        <v>1.8152203994238865</v>
      </c>
      <c r="E37" s="57">
        <f t="shared" si="2"/>
        <v>2</v>
      </c>
      <c r="F37" s="53">
        <f t="shared" si="3"/>
        <v>2</v>
      </c>
    </row>
    <row r="38" spans="1:6" ht="15">
      <c r="A38" s="45" t="s">
        <v>40</v>
      </c>
      <c r="B38" s="40">
        <v>25182</v>
      </c>
      <c r="C38" s="16">
        <f t="shared" si="0"/>
        <v>2.1575984186865056</v>
      </c>
      <c r="D38" s="61">
        <f t="shared" si="1"/>
        <v>6.472795256059516</v>
      </c>
      <c r="E38" s="57">
        <f t="shared" si="2"/>
        <v>6</v>
      </c>
      <c r="F38" s="53">
        <f t="shared" si="3"/>
        <v>6</v>
      </c>
    </row>
    <row r="39" spans="1:6" ht="15">
      <c r="A39" s="45" t="s">
        <v>41</v>
      </c>
      <c r="B39" s="40">
        <v>9963</v>
      </c>
      <c r="C39" s="16">
        <f t="shared" si="0"/>
        <v>0.8536316831615303</v>
      </c>
      <c r="D39" s="61">
        <f t="shared" si="1"/>
        <v>2.560895049484591</v>
      </c>
      <c r="E39" s="57">
        <f t="shared" si="2"/>
        <v>3</v>
      </c>
      <c r="F39" s="53">
        <f t="shared" si="3"/>
        <v>3</v>
      </c>
    </row>
    <row r="40" spans="1:6" ht="15">
      <c r="A40" s="45" t="s">
        <v>42</v>
      </c>
      <c r="B40" s="40">
        <v>459</v>
      </c>
      <c r="C40" s="16">
        <f t="shared" si="0"/>
        <v>0.039327204915300853</v>
      </c>
      <c r="D40" s="61">
        <f t="shared" si="1"/>
        <v>0.11798161474590256</v>
      </c>
      <c r="E40" s="57">
        <f t="shared" si="2"/>
        <v>0</v>
      </c>
      <c r="F40" s="53">
        <v>1</v>
      </c>
    </row>
    <row r="41" spans="1:6" ht="15">
      <c r="A41" s="45" t="s">
        <v>43</v>
      </c>
      <c r="B41" s="40">
        <v>28367</v>
      </c>
      <c r="C41" s="16">
        <f t="shared" si="0"/>
        <v>2.430489807913593</v>
      </c>
      <c r="D41" s="61">
        <f>3*C41</f>
        <v>7.291469423740779</v>
      </c>
      <c r="E41" s="57">
        <f t="shared" si="2"/>
        <v>7</v>
      </c>
      <c r="F41" s="53">
        <f>ROUND(E41,0)</f>
        <v>7</v>
      </c>
    </row>
    <row r="42" spans="1:6" ht="15">
      <c r="A42" s="45" t="s">
        <v>44</v>
      </c>
      <c r="B42" s="40">
        <v>1134</v>
      </c>
      <c r="C42" s="16">
        <f t="shared" si="0"/>
        <v>0.09716132979074328</v>
      </c>
      <c r="D42" s="61">
        <f t="shared" si="1"/>
        <v>0.29148398937222986</v>
      </c>
      <c r="E42" s="57">
        <f t="shared" si="2"/>
        <v>0</v>
      </c>
      <c r="F42" s="53">
        <v>1</v>
      </c>
    </row>
    <row r="43" spans="1:6" ht="15">
      <c r="A43" s="45" t="s">
        <v>45</v>
      </c>
      <c r="B43" s="40">
        <v>5392</v>
      </c>
      <c r="C43" s="16">
        <f t="shared" si="0"/>
        <v>0.4619875575235342</v>
      </c>
      <c r="D43" s="61">
        <f t="shared" si="1"/>
        <v>1.3859626725706027</v>
      </c>
      <c r="E43" s="57">
        <f>ROUND(D43,0)</f>
        <v>1</v>
      </c>
      <c r="F43" s="53">
        <f>ROUND(E43,0)</f>
        <v>1</v>
      </c>
    </row>
    <row r="44" spans="1:6" ht="15">
      <c r="A44" s="45" t="s">
        <v>46</v>
      </c>
      <c r="B44" s="40">
        <v>6154</v>
      </c>
      <c r="C44" s="16">
        <f t="shared" si="0"/>
        <v>0.5272758584940337</v>
      </c>
      <c r="D44" s="61">
        <f t="shared" si="1"/>
        <v>1.5818275754821012</v>
      </c>
      <c r="E44" s="57">
        <f t="shared" si="2"/>
        <v>2</v>
      </c>
      <c r="F44" s="53">
        <f aca="true" t="shared" si="4" ref="F44:F50">ROUND(E44,0)</f>
        <v>2</v>
      </c>
    </row>
    <row r="45" spans="1:6" ht="15">
      <c r="A45" s="45" t="s">
        <v>47</v>
      </c>
      <c r="B45" s="40">
        <v>21193</v>
      </c>
      <c r="C45" s="16">
        <f t="shared" si="0"/>
        <v>1.8158201607188909</v>
      </c>
      <c r="D45" s="61">
        <f t="shared" si="1"/>
        <v>5.447460482156672</v>
      </c>
      <c r="E45" s="57">
        <f t="shared" si="2"/>
        <v>5</v>
      </c>
      <c r="F45" s="53">
        <f t="shared" si="4"/>
        <v>5</v>
      </c>
    </row>
    <row r="46" spans="1:6" ht="15">
      <c r="A46" s="45" t="s">
        <v>48</v>
      </c>
      <c r="B46" s="40">
        <v>15671</v>
      </c>
      <c r="C46" s="16">
        <f t="shared" si="0"/>
        <v>1.3426941791452716</v>
      </c>
      <c r="D46" s="61">
        <f t="shared" si="1"/>
        <v>4.0280825374358145</v>
      </c>
      <c r="E46" s="57">
        <f t="shared" si="2"/>
        <v>4</v>
      </c>
      <c r="F46" s="53">
        <f t="shared" si="4"/>
        <v>4</v>
      </c>
    </row>
    <row r="47" spans="1:6" ht="15">
      <c r="A47" s="45" t="s">
        <v>49</v>
      </c>
      <c r="B47" s="40">
        <v>19221</v>
      </c>
      <c r="C47" s="16">
        <f t="shared" si="0"/>
        <v>1.6468588358975984</v>
      </c>
      <c r="D47" s="61">
        <f t="shared" si="1"/>
        <v>4.940576507692795</v>
      </c>
      <c r="E47" s="57">
        <f t="shared" si="2"/>
        <v>5</v>
      </c>
      <c r="F47" s="53">
        <f t="shared" si="4"/>
        <v>5</v>
      </c>
    </row>
    <row r="48" spans="1:6" ht="15">
      <c r="A48" s="45" t="s">
        <v>50</v>
      </c>
      <c r="B48" s="40">
        <v>4743</v>
      </c>
      <c r="C48" s="16">
        <f t="shared" si="0"/>
        <v>0.4063811174581088</v>
      </c>
      <c r="D48" s="61">
        <f t="shared" si="1"/>
        <v>1.2191433523743265</v>
      </c>
      <c r="E48" s="57">
        <f t="shared" si="2"/>
        <v>1</v>
      </c>
      <c r="F48" s="53">
        <f t="shared" si="4"/>
        <v>1</v>
      </c>
    </row>
    <row r="49" spans="1:6" ht="15">
      <c r="A49" s="45" t="s">
        <v>51</v>
      </c>
      <c r="B49" s="40">
        <v>2385</v>
      </c>
      <c r="C49" s="16">
        <f t="shared" si="0"/>
        <v>0.20434724122656323</v>
      </c>
      <c r="D49" s="61">
        <f t="shared" si="1"/>
        <v>0.6130417236796897</v>
      </c>
      <c r="E49" s="57">
        <f t="shared" si="2"/>
        <v>1</v>
      </c>
      <c r="F49" s="53">
        <f t="shared" si="4"/>
        <v>1</v>
      </c>
    </row>
    <row r="50" spans="1:6" ht="15">
      <c r="A50" s="45" t="s">
        <v>52</v>
      </c>
      <c r="B50" s="40">
        <v>40974</v>
      </c>
      <c r="C50" s="16">
        <f t="shared" si="0"/>
        <v>3.5106599002168566</v>
      </c>
      <c r="D50" s="61">
        <f>3*C50</f>
        <v>10.53197970065057</v>
      </c>
      <c r="E50" s="57">
        <f t="shared" si="2"/>
        <v>11</v>
      </c>
      <c r="F50" s="53">
        <f t="shared" si="4"/>
        <v>11</v>
      </c>
    </row>
    <row r="51" spans="1:6" ht="15">
      <c r="A51" s="45" t="s">
        <v>53</v>
      </c>
      <c r="B51" s="40">
        <v>948</v>
      </c>
      <c r="C51" s="16">
        <f t="shared" si="0"/>
        <v>0.08122481538062136</v>
      </c>
      <c r="D51" s="61">
        <f t="shared" si="1"/>
        <v>0.24367444614186407</v>
      </c>
      <c r="E51" s="57">
        <f t="shared" si="2"/>
        <v>0</v>
      </c>
      <c r="F51" s="53">
        <v>1</v>
      </c>
    </row>
    <row r="52" spans="1:6" ht="15">
      <c r="A52" s="45" t="s">
        <v>54</v>
      </c>
      <c r="B52" s="40">
        <v>4336</v>
      </c>
      <c r="C52" s="16">
        <f t="shared" si="0"/>
        <v>0.371509282162842</v>
      </c>
      <c r="D52" s="61">
        <f t="shared" si="1"/>
        <v>1.114527846488526</v>
      </c>
      <c r="E52" s="57">
        <f t="shared" si="2"/>
        <v>1</v>
      </c>
      <c r="F52" s="53">
        <f>ROUND(E52,0)</f>
        <v>1</v>
      </c>
    </row>
    <row r="53" spans="1:6" ht="15">
      <c r="A53" s="45" t="s">
        <v>55</v>
      </c>
      <c r="B53" s="40">
        <v>1693</v>
      </c>
      <c r="C53" s="16">
        <f t="shared" si="0"/>
        <v>0.1450565532061097</v>
      </c>
      <c r="D53" s="61">
        <f t="shared" si="1"/>
        <v>0.4351696596183291</v>
      </c>
      <c r="E53" s="57">
        <f t="shared" si="2"/>
        <v>0</v>
      </c>
      <c r="F53" s="53">
        <v>1</v>
      </c>
    </row>
    <row r="54" spans="1:6" ht="15">
      <c r="A54" s="45" t="s">
        <v>56</v>
      </c>
      <c r="B54" s="40">
        <v>2256</v>
      </c>
      <c r="C54" s="16">
        <f t="shared" si="0"/>
        <v>0.19329449736147872</v>
      </c>
      <c r="D54" s="61">
        <f t="shared" si="1"/>
        <v>0.5798834920844361</v>
      </c>
      <c r="E54" s="57">
        <f t="shared" si="2"/>
        <v>1</v>
      </c>
      <c r="F54" s="53">
        <f aca="true" t="shared" si="5" ref="F54:F59">ROUND(E54,0)</f>
        <v>1</v>
      </c>
    </row>
    <row r="55" spans="1:6" ht="15">
      <c r="A55" s="45" t="s">
        <v>57</v>
      </c>
      <c r="B55" s="40">
        <v>15977</v>
      </c>
      <c r="C55" s="16">
        <f t="shared" si="0"/>
        <v>1.3689123157554721</v>
      </c>
      <c r="D55" s="61">
        <f t="shared" si="1"/>
        <v>4.106736947266416</v>
      </c>
      <c r="E55" s="57">
        <f t="shared" si="2"/>
        <v>4</v>
      </c>
      <c r="F55" s="53">
        <f t="shared" si="5"/>
        <v>4</v>
      </c>
    </row>
    <row r="56" spans="1:6" ht="15">
      <c r="A56" s="45" t="s">
        <v>58</v>
      </c>
      <c r="B56" s="40">
        <v>39154</v>
      </c>
      <c r="C56" s="16">
        <f t="shared" si="0"/>
        <v>3.3547219635156638</v>
      </c>
      <c r="D56" s="61">
        <f t="shared" si="1"/>
        <v>10.064165890546992</v>
      </c>
      <c r="E56" s="57">
        <f t="shared" si="2"/>
        <v>10</v>
      </c>
      <c r="F56" s="53">
        <f t="shared" si="5"/>
        <v>10</v>
      </c>
    </row>
    <row r="57" spans="1:6" ht="15">
      <c r="A57" s="45" t="s">
        <v>59</v>
      </c>
      <c r="B57" s="40">
        <v>56061</v>
      </c>
      <c r="C57" s="16">
        <f t="shared" si="0"/>
        <v>4.803316851321745</v>
      </c>
      <c r="D57" s="61">
        <f t="shared" si="1"/>
        <v>14.409950553965235</v>
      </c>
      <c r="E57" s="57">
        <f t="shared" si="2"/>
        <v>14</v>
      </c>
      <c r="F57" s="53">
        <f t="shared" si="5"/>
        <v>14</v>
      </c>
    </row>
    <row r="58" spans="1:6" ht="15">
      <c r="A58" s="45" t="s">
        <v>60</v>
      </c>
      <c r="B58" s="40">
        <v>4000</v>
      </c>
      <c r="C58" s="16">
        <f t="shared" si="0"/>
        <v>0.3427207400026218</v>
      </c>
      <c r="D58" s="61">
        <f t="shared" si="1"/>
        <v>1.0281622200078655</v>
      </c>
      <c r="E58" s="57">
        <f t="shared" si="2"/>
        <v>1</v>
      </c>
      <c r="F58" s="53">
        <f t="shared" si="5"/>
        <v>1</v>
      </c>
    </row>
    <row r="59" spans="1:6" ht="15">
      <c r="A59" s="46" t="s">
        <v>61</v>
      </c>
      <c r="B59" s="41">
        <v>124215</v>
      </c>
      <c r="C59" s="18">
        <f t="shared" si="0"/>
        <v>10.642764179856417</v>
      </c>
      <c r="D59" s="62">
        <f t="shared" si="1"/>
        <v>31.928292539569252</v>
      </c>
      <c r="E59" s="59">
        <f t="shared" si="2"/>
        <v>32</v>
      </c>
      <c r="F59" s="56">
        <f t="shared" si="5"/>
        <v>32</v>
      </c>
    </row>
    <row r="60" spans="1:6" ht="15">
      <c r="A60" s="44"/>
      <c r="B60" s="20"/>
      <c r="C60" s="14"/>
      <c r="D60" s="15"/>
      <c r="E60" s="57"/>
      <c r="F60" s="54"/>
    </row>
    <row r="61" spans="1:8" ht="15">
      <c r="A61" s="47" t="s">
        <v>62</v>
      </c>
      <c r="B61" s="21">
        <f>SUM(B4:B60)</f>
        <v>1167131</v>
      </c>
      <c r="C61" s="22">
        <f>B61/$B$61*100</f>
        <v>100</v>
      </c>
      <c r="D61" s="23">
        <f>3*C61</f>
        <v>300</v>
      </c>
      <c r="E61" s="23">
        <f t="shared" si="2"/>
        <v>300</v>
      </c>
      <c r="F61" s="48">
        <f>SUM(F4:F59)</f>
        <v>306</v>
      </c>
      <c r="H61" s="3"/>
    </row>
    <row r="62" spans="1:7" ht="15">
      <c r="A62" s="49"/>
      <c r="B62" s="50"/>
      <c r="C62" s="51"/>
      <c r="D62" s="52"/>
      <c r="E62" s="60"/>
      <c r="F62" s="55"/>
      <c r="G62" s="24"/>
    </row>
    <row r="63" spans="1:6" ht="15">
      <c r="A63" s="25"/>
      <c r="B63" s="26"/>
      <c r="C63" s="27"/>
      <c r="D63" s="28"/>
      <c r="E63" s="27"/>
      <c r="F63" s="29"/>
    </row>
    <row r="64" spans="1:7" s="32" customFormat="1" ht="14.25">
      <c r="A64" s="30"/>
      <c r="B64" s="31"/>
      <c r="D64" s="33"/>
      <c r="F64" s="34"/>
      <c r="G64" s="35"/>
    </row>
    <row r="65" ht="15">
      <c r="A65" s="36"/>
    </row>
  </sheetData>
  <mergeCells count="1"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BOUTEFEU </dc:creator>
  <cp:keywords/>
  <dc:description/>
  <cp:lastModifiedBy>BOUTEFEU </cp:lastModifiedBy>
  <cp:lastPrinted>2004-12-15T08:31:03Z</cp:lastPrinted>
  <dcterms:created xsi:type="dcterms:W3CDTF">2004-12-08T10:50:18Z</dcterms:created>
  <dcterms:modified xsi:type="dcterms:W3CDTF">2006-03-03T09:37:13Z</dcterms:modified>
  <cp:category/>
  <cp:version/>
  <cp:contentType/>
  <cp:contentStatus/>
</cp:coreProperties>
</file>